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8565" activeTab="0"/>
  </bookViews>
  <sheets>
    <sheet name="PLAN NABAVE ZA 2017." sheetId="1" r:id="rId1"/>
  </sheets>
  <definedNames/>
  <calcPr fullCalcOnLoad="1"/>
</workbook>
</file>

<file path=xl/sharedStrings.xml><?xml version="1.0" encoding="utf-8"?>
<sst xmlns="http://schemas.openxmlformats.org/spreadsheetml/2006/main" count="184" uniqueCount="102">
  <si>
    <t>Osnovna škola Mitnica , Vukovar</t>
  </si>
  <si>
    <t>r.b.</t>
  </si>
  <si>
    <t xml:space="preserve">     Konto /                     knotni plan</t>
  </si>
  <si>
    <t>Predmet nabave (roba/usluga/radovi)</t>
  </si>
  <si>
    <t>Procjena vrijednosti nabve bez PDV-a</t>
  </si>
  <si>
    <t>Procjena vrijednosti nabave sa PDV-om</t>
  </si>
  <si>
    <t>Vrsta postupka JN</t>
  </si>
  <si>
    <t>Izvor financiranja</t>
  </si>
  <si>
    <t>1.</t>
  </si>
  <si>
    <t xml:space="preserve">Uredski materijal </t>
  </si>
  <si>
    <t>bagatelna</t>
  </si>
  <si>
    <t>MT- Županija</t>
  </si>
  <si>
    <t>sufinanciranje - roditelji</t>
  </si>
  <si>
    <t>Agencija za odgoj i obrazovanje</t>
  </si>
  <si>
    <t>2.</t>
  </si>
  <si>
    <t>3.</t>
  </si>
  <si>
    <t>Materijal i sredstva za čišćenje i održavanje</t>
  </si>
  <si>
    <t>4.</t>
  </si>
  <si>
    <t>Materijal za higijenske potrebe i njegu</t>
  </si>
  <si>
    <t>5.</t>
  </si>
  <si>
    <t>Ostali materijal za potrebe nastave</t>
  </si>
  <si>
    <t>6.</t>
  </si>
  <si>
    <t xml:space="preserve">Namirnice za prehranu učenika </t>
  </si>
  <si>
    <t>7.</t>
  </si>
  <si>
    <t>Električna energija</t>
  </si>
  <si>
    <t>Županija - po stvarnom trošku</t>
  </si>
  <si>
    <t>8.</t>
  </si>
  <si>
    <t>Plin</t>
  </si>
  <si>
    <t>9.</t>
  </si>
  <si>
    <t>Lož ulje</t>
  </si>
  <si>
    <t>javna nabava - postupak provodi Županija</t>
  </si>
  <si>
    <t>10.</t>
  </si>
  <si>
    <t>Materijal i dijelovi  za tekuće i investicijsko održavanje</t>
  </si>
  <si>
    <t>11.</t>
  </si>
  <si>
    <t>Sitan invetar</t>
  </si>
  <si>
    <t>Usluge telefona, telefaksa</t>
  </si>
  <si>
    <t>14.</t>
  </si>
  <si>
    <t>Usluge interneta</t>
  </si>
  <si>
    <t>15.</t>
  </si>
  <si>
    <t>Poštarina (marke, tiskanice i sl.)</t>
  </si>
  <si>
    <t>16.</t>
  </si>
  <si>
    <t>Prijevoz učenika</t>
  </si>
  <si>
    <t>17.</t>
  </si>
  <si>
    <t>Usluge tekućeg i investicijskog održavanja</t>
  </si>
  <si>
    <t>18.</t>
  </si>
  <si>
    <t>Opskrba vodom</t>
  </si>
  <si>
    <t>19.</t>
  </si>
  <si>
    <t>Iznošenje i odvoz smeća</t>
  </si>
  <si>
    <t>20.</t>
  </si>
  <si>
    <t>Deratizacija i dezinfekcija</t>
  </si>
  <si>
    <t>21.</t>
  </si>
  <si>
    <t>Dimnjačarske i ekološke usluge</t>
  </si>
  <si>
    <t>22.</t>
  </si>
  <si>
    <t>Obvezni i preventivni zdravstveni pregled zaposlenika</t>
  </si>
  <si>
    <t>23.</t>
  </si>
  <si>
    <t>Veterinarske usluge</t>
  </si>
  <si>
    <t>24.</t>
  </si>
  <si>
    <t>Intelektualne usluge</t>
  </si>
  <si>
    <t>25.</t>
  </si>
  <si>
    <t>Ostale računalne usluge</t>
  </si>
  <si>
    <t>26.</t>
  </si>
  <si>
    <t>27.</t>
  </si>
  <si>
    <t>Premije osiguranja imovine</t>
  </si>
  <si>
    <t>28.</t>
  </si>
  <si>
    <t>Reprezentacija</t>
  </si>
  <si>
    <t>29.</t>
  </si>
  <si>
    <t>Tuzemne članarine</t>
  </si>
  <si>
    <t>30.</t>
  </si>
  <si>
    <t>Usluge banaka</t>
  </si>
  <si>
    <t>U Planu nabave  sve su usluge, robe i artikli razvrstani te se uklapaju u iznos sredstava prema Financijskom planu za 2015. godinu i ne prelaze iznos od 200.000,00 kuna bez PDV-a (pdv u visini 25%) godišnje osim energenata za što postupak provodi osnivač, odnosno Vukovarsko-srijemska županija. Sredstva za realizaciju ovog Plana osiguravaju se iz Županijskog proračuna županije Vukovarsko-srijemske, te iz vlastitih prihoda, sufinanciranja roditelja za učeničku prehranu.</t>
  </si>
  <si>
    <t>Predsjednica Školskog odbora:</t>
  </si>
  <si>
    <t>Đurđica Ivković</t>
  </si>
  <si>
    <t>31.</t>
  </si>
  <si>
    <t xml:space="preserve">Grafičke, tiskarske, fotokopiranje, uvez i sl. </t>
  </si>
  <si>
    <t>32.</t>
  </si>
  <si>
    <t>Vukovar,  19.prosinca 2016.g.</t>
  </si>
  <si>
    <t>Na temelju čl. 20 Zakona o javnoj nabavi (NN90/11), Uredbe o postupku nabave roba, radova i usluga male vrijednosti (NN14/02), te članka 58. Statuta OŠ Mitnica Vukovar, a na prijedlog ravnateljice Dubravke Lemac,prof. ,Školski odbor OŠ Mitnica na sjednici održanoj  dana 19.prosinca 2016.g. donosi:</t>
  </si>
  <si>
    <t>Vlastiti prihodi (najam dvorane)</t>
  </si>
  <si>
    <t xml:space="preserve">Ostali materijal za potrebe </t>
  </si>
  <si>
    <t>Prodaja vlastitih proizvoda</t>
  </si>
  <si>
    <t>Sufinanciranje - roditelji</t>
  </si>
  <si>
    <t xml:space="preserve">Sufinanciranje - Ministarstvo za demografiju </t>
  </si>
  <si>
    <t>12.</t>
  </si>
  <si>
    <t>13.</t>
  </si>
  <si>
    <t>Službena, radna i zaštitna odjeća i obuća</t>
  </si>
  <si>
    <t xml:space="preserve">Uredska oprema i namještaj </t>
  </si>
  <si>
    <t>Prodaja dugotrajne (otpisane, zastarjele i pohabane) imovine</t>
  </si>
  <si>
    <t>Oprema za održavanje i zaštitu</t>
  </si>
  <si>
    <t>33.</t>
  </si>
  <si>
    <t>Sportska i glazbena oprema</t>
  </si>
  <si>
    <t>Vlastiti prihodi (najam dvorane i prodaja starog papira)</t>
  </si>
  <si>
    <t>34.</t>
  </si>
  <si>
    <t>Uređaji, strojevi i oprema za ostale namjene</t>
  </si>
  <si>
    <t>35.</t>
  </si>
  <si>
    <t>Knjige</t>
  </si>
  <si>
    <t>Literatura  (publikacije, časopisi,                    glasila, knjige i sl.)</t>
  </si>
  <si>
    <t>PLAN NABAVE ZA 2017.GODINU                                                                (bagatelna nabava do 200.000,00 kn.)</t>
  </si>
  <si>
    <t>Klasa:      400-03/16-01/2</t>
  </si>
  <si>
    <t>Ur.broj:     2188-106/16-01</t>
  </si>
  <si>
    <t>36.</t>
  </si>
  <si>
    <t>Poslovni objekti</t>
  </si>
  <si>
    <t>Donacija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</si>
</sst>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color indexed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3" fillId="44" borderId="7" applyNumberFormat="0" applyAlignment="0" applyProtection="0"/>
    <xf numFmtId="0" fontId="44" fillId="44" borderId="8" applyNumberFormat="0" applyAlignment="0" applyProtection="0"/>
    <xf numFmtId="0" fontId="15" fillId="0" borderId="9" applyNumberFormat="0" applyFill="0" applyAlignment="0" applyProtection="0"/>
    <xf numFmtId="0" fontId="45" fillId="4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0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2" fillId="47" borderId="1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2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23" fillId="0" borderId="0" xfId="0" applyFont="1" applyAlignment="1">
      <alignment horizontal="center"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9" xfId="0" applyFont="1" applyBorder="1" applyAlignment="1">
      <alignment horizontal="right"/>
    </xf>
    <xf numFmtId="0" fontId="21" fillId="0" borderId="20" xfId="0" applyFont="1" applyBorder="1" applyAlignment="1">
      <alignment horizontal="center"/>
    </xf>
    <xf numFmtId="4" fontId="21" fillId="0" borderId="20" xfId="0" applyNumberFormat="1" applyFont="1" applyBorder="1" applyAlignment="1">
      <alignment horizontal="right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4" fontId="21" fillId="0" borderId="22" xfId="0" applyNumberFormat="1" applyFont="1" applyBorder="1" applyAlignment="1">
      <alignment horizontal="right"/>
    </xf>
    <xf numFmtId="0" fontId="21" fillId="0" borderId="22" xfId="0" applyFont="1" applyBorder="1" applyAlignment="1">
      <alignment horizontal="right"/>
    </xf>
    <xf numFmtId="0" fontId="21" fillId="0" borderId="22" xfId="0" applyFont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0" fontId="21" fillId="0" borderId="23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wrapText="1"/>
    </xf>
    <xf numFmtId="0" fontId="32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right"/>
    </xf>
    <xf numFmtId="0" fontId="21" fillId="0" borderId="24" xfId="0" applyFont="1" applyBorder="1" applyAlignment="1">
      <alignment horizontal="center"/>
    </xf>
    <xf numFmtId="4" fontId="21" fillId="0" borderId="24" xfId="0" applyNumberFormat="1" applyFont="1" applyBorder="1" applyAlignment="1">
      <alignment horizontal="right"/>
    </xf>
    <xf numFmtId="0" fontId="21" fillId="0" borderId="25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right"/>
    </xf>
    <xf numFmtId="0" fontId="21" fillId="0" borderId="29" xfId="0" applyFont="1" applyBorder="1" applyAlignment="1">
      <alignment horizontal="center"/>
    </xf>
    <xf numFmtId="4" fontId="21" fillId="0" borderId="29" xfId="0" applyNumberFormat="1" applyFont="1" applyBorder="1" applyAlignment="1">
      <alignment horizontal="right"/>
    </xf>
    <xf numFmtId="0" fontId="21" fillId="0" borderId="30" xfId="0" applyFont="1" applyBorder="1" applyAlignment="1">
      <alignment horizontal="center"/>
    </xf>
    <xf numFmtId="0" fontId="21" fillId="0" borderId="29" xfId="0" applyFont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21" fillId="0" borderId="31" xfId="0" applyFont="1" applyBorder="1" applyAlignment="1">
      <alignment horizontal="center"/>
    </xf>
    <xf numFmtId="0" fontId="30" fillId="0" borderId="0" xfId="0" applyFont="1" applyAlignment="1">
      <alignment horizontal="center"/>
    </xf>
    <xf numFmtId="4" fontId="21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D51" sqref="D51"/>
    </sheetView>
  </sheetViews>
  <sheetFormatPr defaultColWidth="9.140625" defaultRowHeight="12.75"/>
  <cols>
    <col min="1" max="1" width="3.421875" style="0" customWidth="1"/>
    <col min="2" max="2" width="7.28125" style="0" customWidth="1"/>
    <col min="3" max="3" width="23.421875" style="0" customWidth="1"/>
    <col min="4" max="4" width="12.28125" style="0" customWidth="1"/>
    <col min="5" max="5" width="11.421875" style="0" customWidth="1"/>
    <col min="6" max="6" width="9.7109375" style="0" customWidth="1"/>
    <col min="7" max="7" width="20.00390625" style="0" customWidth="1"/>
  </cols>
  <sheetData>
    <row r="1" spans="1:7" ht="23.25">
      <c r="A1" s="3" t="s">
        <v>0</v>
      </c>
      <c r="B1" s="3"/>
      <c r="C1" s="3"/>
      <c r="D1" s="1"/>
      <c r="E1" s="1"/>
      <c r="F1" s="1"/>
      <c r="G1" s="1"/>
    </row>
    <row r="2" spans="1:7" ht="23.25">
      <c r="A2" s="3"/>
      <c r="B2" s="3"/>
      <c r="C2" s="3"/>
      <c r="D2" s="1"/>
      <c r="E2" s="1"/>
      <c r="F2" s="1"/>
      <c r="G2" s="1"/>
    </row>
    <row r="3" spans="1:7" ht="15">
      <c r="A3" s="4" t="s">
        <v>97</v>
      </c>
      <c r="B3" s="5"/>
      <c r="C3" s="5"/>
      <c r="D3" s="1"/>
      <c r="E3" s="1"/>
      <c r="F3" s="1"/>
      <c r="G3" s="1"/>
    </row>
    <row r="4" spans="1:7" ht="15">
      <c r="A4" s="4" t="s">
        <v>98</v>
      </c>
      <c r="B4" s="5"/>
      <c r="C4" s="5"/>
      <c r="D4" s="1"/>
      <c r="E4" s="1"/>
      <c r="F4" s="1"/>
      <c r="G4" s="1"/>
    </row>
    <row r="5" spans="1:7" ht="15">
      <c r="A5" s="4" t="s">
        <v>75</v>
      </c>
      <c r="B5" s="5"/>
      <c r="C5" s="5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6"/>
      <c r="B7" s="6"/>
      <c r="C7" s="6"/>
      <c r="D7" s="6"/>
      <c r="E7" s="6"/>
      <c r="F7" s="6"/>
      <c r="G7" s="1"/>
    </row>
    <row r="8" spans="1:7" ht="73.5" customHeight="1">
      <c r="A8" s="51" t="s">
        <v>76</v>
      </c>
      <c r="B8" s="51"/>
      <c r="C8" s="51"/>
      <c r="D8" s="51"/>
      <c r="E8" s="51"/>
      <c r="F8" s="51"/>
      <c r="G8" s="51"/>
    </row>
    <row r="9" spans="1:7" ht="14.25">
      <c r="A9" s="7"/>
      <c r="B9" s="7"/>
      <c r="C9" s="7"/>
      <c r="D9" s="7"/>
      <c r="E9" s="7"/>
      <c r="F9" s="7"/>
      <c r="G9" s="7"/>
    </row>
    <row r="10" spans="1:7" ht="12.75">
      <c r="A10" s="8"/>
      <c r="B10" s="8"/>
      <c r="C10" s="8"/>
      <c r="D10" s="8"/>
      <c r="E10" s="8"/>
      <c r="F10" s="8"/>
      <c r="G10" s="8"/>
    </row>
    <row r="11" spans="1:7" ht="50.25" customHeight="1">
      <c r="A11" s="49" t="s">
        <v>96</v>
      </c>
      <c r="B11" s="50"/>
      <c r="C11" s="50"/>
      <c r="D11" s="50"/>
      <c r="E11" s="50"/>
      <c r="F11" s="50"/>
      <c r="G11" s="50"/>
    </row>
    <row r="12" spans="1:7" ht="16.5" thickBot="1">
      <c r="A12" s="1"/>
      <c r="B12" s="2"/>
      <c r="C12" s="9"/>
      <c r="D12" s="2"/>
      <c r="E12" s="2"/>
      <c r="F12" s="2"/>
      <c r="G12" s="1"/>
    </row>
    <row r="13" spans="1:7" ht="12.75">
      <c r="A13" s="52" t="s">
        <v>1</v>
      </c>
      <c r="B13" s="54" t="s">
        <v>2</v>
      </c>
      <c r="C13" s="54" t="s">
        <v>3</v>
      </c>
      <c r="D13" s="54" t="s">
        <v>4</v>
      </c>
      <c r="E13" s="56" t="s">
        <v>5</v>
      </c>
      <c r="F13" s="58" t="s">
        <v>6</v>
      </c>
      <c r="G13" s="60" t="s">
        <v>7</v>
      </c>
    </row>
    <row r="14" spans="1:7" ht="51" customHeight="1" thickBot="1">
      <c r="A14" s="53"/>
      <c r="B14" s="55"/>
      <c r="C14" s="55"/>
      <c r="D14" s="55"/>
      <c r="E14" s="57"/>
      <c r="F14" s="59"/>
      <c r="G14" s="61"/>
    </row>
    <row r="15" spans="1:7" ht="30" customHeight="1">
      <c r="A15" s="35" t="s">
        <v>8</v>
      </c>
      <c r="B15" s="12">
        <v>32211</v>
      </c>
      <c r="C15" s="13" t="s">
        <v>9</v>
      </c>
      <c r="D15" s="14">
        <v>18700</v>
      </c>
      <c r="E15" s="14">
        <f aca="true" t="shared" si="0" ref="E15:E21">D15*125%</f>
        <v>23375</v>
      </c>
      <c r="F15" s="15" t="s">
        <v>10</v>
      </c>
      <c r="G15" s="16" t="s">
        <v>11</v>
      </c>
    </row>
    <row r="16" spans="1:7" ht="39" customHeight="1">
      <c r="A16" s="36" t="s">
        <v>14</v>
      </c>
      <c r="B16" s="19">
        <v>32212</v>
      </c>
      <c r="C16" s="20" t="s">
        <v>95</v>
      </c>
      <c r="D16" s="18">
        <v>8000</v>
      </c>
      <c r="E16" s="18">
        <f t="shared" si="0"/>
        <v>10000</v>
      </c>
      <c r="F16" s="17" t="s">
        <v>10</v>
      </c>
      <c r="G16" s="21" t="s">
        <v>11</v>
      </c>
    </row>
    <row r="17" spans="1:7" ht="30" customHeight="1">
      <c r="A17" s="36" t="s">
        <v>15</v>
      </c>
      <c r="B17" s="19">
        <v>32214</v>
      </c>
      <c r="C17" s="20" t="s">
        <v>16</v>
      </c>
      <c r="D17" s="18">
        <v>4800</v>
      </c>
      <c r="E17" s="18">
        <f t="shared" si="0"/>
        <v>6000</v>
      </c>
      <c r="F17" s="17" t="s">
        <v>10</v>
      </c>
      <c r="G17" s="22" t="s">
        <v>11</v>
      </c>
    </row>
    <row r="18" spans="1:7" ht="30" customHeight="1">
      <c r="A18" s="36"/>
      <c r="B18" s="19"/>
      <c r="C18" s="20" t="s">
        <v>16</v>
      </c>
      <c r="D18" s="18">
        <v>3500</v>
      </c>
      <c r="E18" s="18">
        <f t="shared" si="0"/>
        <v>4375</v>
      </c>
      <c r="F18" s="17" t="s">
        <v>10</v>
      </c>
      <c r="G18" s="29" t="s">
        <v>77</v>
      </c>
    </row>
    <row r="19" spans="1:7" ht="30" customHeight="1">
      <c r="A19" s="36" t="s">
        <v>17</v>
      </c>
      <c r="B19" s="19">
        <v>32216</v>
      </c>
      <c r="C19" s="23" t="s">
        <v>18</v>
      </c>
      <c r="D19" s="18">
        <v>5500</v>
      </c>
      <c r="E19" s="18">
        <f t="shared" si="0"/>
        <v>6875</v>
      </c>
      <c r="F19" s="17" t="s">
        <v>10</v>
      </c>
      <c r="G19" s="22" t="s">
        <v>11</v>
      </c>
    </row>
    <row r="20" spans="1:7" ht="30" customHeight="1">
      <c r="A20" s="36" t="s">
        <v>19</v>
      </c>
      <c r="B20" s="19">
        <v>32219</v>
      </c>
      <c r="C20" s="23" t="s">
        <v>20</v>
      </c>
      <c r="D20" s="18">
        <v>3600</v>
      </c>
      <c r="E20" s="18">
        <f t="shared" si="0"/>
        <v>4500</v>
      </c>
      <c r="F20" s="17" t="s">
        <v>10</v>
      </c>
      <c r="G20" s="21" t="s">
        <v>11</v>
      </c>
    </row>
    <row r="21" spans="1:7" ht="30" customHeight="1">
      <c r="A21" s="36"/>
      <c r="B21" s="19"/>
      <c r="C21" s="23" t="s">
        <v>78</v>
      </c>
      <c r="D21" s="18">
        <v>2500</v>
      </c>
      <c r="E21" s="18">
        <f t="shared" si="0"/>
        <v>3125</v>
      </c>
      <c r="F21" s="24" t="s">
        <v>10</v>
      </c>
      <c r="G21" s="29" t="s">
        <v>79</v>
      </c>
    </row>
    <row r="22" spans="1:7" ht="30" customHeight="1">
      <c r="A22" s="36" t="s">
        <v>21</v>
      </c>
      <c r="B22" s="19">
        <v>32224</v>
      </c>
      <c r="C22" s="25" t="s">
        <v>22</v>
      </c>
      <c r="D22" s="18">
        <v>120000</v>
      </c>
      <c r="E22" s="18">
        <f aca="true" t="shared" si="1" ref="E22:E58">(D22*25%+D22)</f>
        <v>150000</v>
      </c>
      <c r="F22" s="17" t="s">
        <v>10</v>
      </c>
      <c r="G22" s="21" t="s">
        <v>80</v>
      </c>
    </row>
    <row r="23" spans="1:7" ht="41.25" customHeight="1">
      <c r="A23" s="36"/>
      <c r="B23" s="19"/>
      <c r="C23" s="25" t="s">
        <v>22</v>
      </c>
      <c r="D23" s="18">
        <v>25000</v>
      </c>
      <c r="E23" s="18">
        <f t="shared" si="1"/>
        <v>31250</v>
      </c>
      <c r="F23" s="17" t="s">
        <v>10</v>
      </c>
      <c r="G23" s="26" t="s">
        <v>81</v>
      </c>
    </row>
    <row r="24" spans="1:7" ht="30" customHeight="1">
      <c r="A24" s="36" t="s">
        <v>23</v>
      </c>
      <c r="B24" s="19">
        <v>32231</v>
      </c>
      <c r="C24" s="17" t="s">
        <v>24</v>
      </c>
      <c r="D24" s="18">
        <v>36000</v>
      </c>
      <c r="E24" s="18">
        <f t="shared" si="1"/>
        <v>45000</v>
      </c>
      <c r="F24" s="17" t="s">
        <v>10</v>
      </c>
      <c r="G24" s="26" t="s">
        <v>25</v>
      </c>
    </row>
    <row r="25" spans="1:7" ht="30" customHeight="1">
      <c r="A25" s="36" t="s">
        <v>26</v>
      </c>
      <c r="B25" s="19">
        <v>32233</v>
      </c>
      <c r="C25" s="17" t="s">
        <v>27</v>
      </c>
      <c r="D25" s="18">
        <v>10881.6</v>
      </c>
      <c r="E25" s="18">
        <f t="shared" si="1"/>
        <v>13602</v>
      </c>
      <c r="F25" s="17" t="s">
        <v>10</v>
      </c>
      <c r="G25" s="26" t="s">
        <v>25</v>
      </c>
    </row>
    <row r="26" spans="1:7" ht="61.5" customHeight="1">
      <c r="A26" s="36" t="s">
        <v>28</v>
      </c>
      <c r="B26" s="19">
        <v>32234</v>
      </c>
      <c r="C26" s="17" t="s">
        <v>29</v>
      </c>
      <c r="D26" s="18">
        <v>84312</v>
      </c>
      <c r="E26" s="18">
        <f t="shared" si="1"/>
        <v>105390</v>
      </c>
      <c r="F26" s="20" t="s">
        <v>30</v>
      </c>
      <c r="G26" s="26" t="s">
        <v>25</v>
      </c>
    </row>
    <row r="27" spans="1:7" ht="34.5" customHeight="1">
      <c r="A27" s="36" t="s">
        <v>31</v>
      </c>
      <c r="B27" s="19">
        <v>3224</v>
      </c>
      <c r="C27" s="20" t="s">
        <v>32</v>
      </c>
      <c r="D27" s="18">
        <v>37143.2</v>
      </c>
      <c r="E27" s="18">
        <f t="shared" si="1"/>
        <v>46429</v>
      </c>
      <c r="F27" s="17" t="s">
        <v>10</v>
      </c>
      <c r="G27" s="22" t="s">
        <v>11</v>
      </c>
    </row>
    <row r="28" spans="1:7" ht="30" customHeight="1">
      <c r="A28" s="36" t="s">
        <v>33</v>
      </c>
      <c r="B28" s="19">
        <v>3225</v>
      </c>
      <c r="C28" s="17" t="s">
        <v>34</v>
      </c>
      <c r="D28" s="18">
        <v>20000</v>
      </c>
      <c r="E28" s="18">
        <f t="shared" si="1"/>
        <v>25000</v>
      </c>
      <c r="F28" s="17" t="s">
        <v>10</v>
      </c>
      <c r="G28" s="21" t="s">
        <v>11</v>
      </c>
    </row>
    <row r="29" spans="1:7" ht="30" customHeight="1">
      <c r="A29" s="36"/>
      <c r="B29" s="19"/>
      <c r="C29" s="17" t="s">
        <v>34</v>
      </c>
      <c r="D29" s="18">
        <v>5000</v>
      </c>
      <c r="E29" s="18">
        <f t="shared" si="1"/>
        <v>6250</v>
      </c>
      <c r="F29" s="17" t="s">
        <v>10</v>
      </c>
      <c r="G29" s="21" t="s">
        <v>80</v>
      </c>
    </row>
    <row r="30" spans="1:7" ht="30" customHeight="1">
      <c r="A30" s="36" t="s">
        <v>82</v>
      </c>
      <c r="B30" s="19">
        <v>3227</v>
      </c>
      <c r="C30" s="20" t="s">
        <v>84</v>
      </c>
      <c r="D30" s="18">
        <v>10000</v>
      </c>
      <c r="E30" s="18">
        <f t="shared" si="1"/>
        <v>12500</v>
      </c>
      <c r="F30" s="17" t="s">
        <v>10</v>
      </c>
      <c r="G30" s="21" t="s">
        <v>11</v>
      </c>
    </row>
    <row r="31" spans="1:7" ht="30" customHeight="1">
      <c r="A31" s="36" t="s">
        <v>83</v>
      </c>
      <c r="B31" s="19">
        <v>32311</v>
      </c>
      <c r="C31" s="17" t="s">
        <v>35</v>
      </c>
      <c r="D31" s="18">
        <v>9600</v>
      </c>
      <c r="E31" s="18">
        <f t="shared" si="1"/>
        <v>12000</v>
      </c>
      <c r="F31" s="17" t="s">
        <v>10</v>
      </c>
      <c r="G31" s="21" t="s">
        <v>11</v>
      </c>
    </row>
    <row r="32" spans="1:7" ht="30" customHeight="1">
      <c r="A32" s="36" t="s">
        <v>36</v>
      </c>
      <c r="B32" s="19">
        <v>32312</v>
      </c>
      <c r="C32" s="17" t="s">
        <v>37</v>
      </c>
      <c r="D32" s="18">
        <v>2800</v>
      </c>
      <c r="E32" s="18">
        <f t="shared" si="1"/>
        <v>3500</v>
      </c>
      <c r="F32" s="17" t="s">
        <v>10</v>
      </c>
      <c r="G32" s="21" t="s">
        <v>11</v>
      </c>
    </row>
    <row r="33" spans="1:7" ht="30" customHeight="1">
      <c r="A33" s="36" t="s">
        <v>38</v>
      </c>
      <c r="B33" s="19">
        <v>32313</v>
      </c>
      <c r="C33" s="23" t="s">
        <v>39</v>
      </c>
      <c r="D33" s="18">
        <v>1600</v>
      </c>
      <c r="E33" s="18">
        <f t="shared" si="1"/>
        <v>2000</v>
      </c>
      <c r="F33" s="17" t="s">
        <v>10</v>
      </c>
      <c r="G33" s="21" t="s">
        <v>11</v>
      </c>
    </row>
    <row r="34" spans="1:7" ht="63.75" customHeight="1">
      <c r="A34" s="36" t="s">
        <v>40</v>
      </c>
      <c r="B34" s="19">
        <v>32319</v>
      </c>
      <c r="C34" s="17" t="s">
        <v>41</v>
      </c>
      <c r="D34" s="18">
        <v>105000</v>
      </c>
      <c r="E34" s="18">
        <f t="shared" si="1"/>
        <v>131250</v>
      </c>
      <c r="F34" s="20" t="s">
        <v>30</v>
      </c>
      <c r="G34" s="26" t="s">
        <v>25</v>
      </c>
    </row>
    <row r="35" spans="1:7" ht="30" customHeight="1">
      <c r="A35" s="36"/>
      <c r="B35" s="19"/>
      <c r="C35" s="17" t="s">
        <v>41</v>
      </c>
      <c r="D35" s="18">
        <v>10000</v>
      </c>
      <c r="E35" s="18">
        <f t="shared" si="1"/>
        <v>12500</v>
      </c>
      <c r="F35" s="28" t="s">
        <v>10</v>
      </c>
      <c r="G35" s="29" t="s">
        <v>12</v>
      </c>
    </row>
    <row r="36" spans="1:7" ht="30" customHeight="1">
      <c r="A36" s="36" t="s">
        <v>42</v>
      </c>
      <c r="B36" s="19">
        <v>3232</v>
      </c>
      <c r="C36" s="23" t="s">
        <v>43</v>
      </c>
      <c r="D36" s="18">
        <v>26400</v>
      </c>
      <c r="E36" s="18">
        <f t="shared" si="1"/>
        <v>33000</v>
      </c>
      <c r="F36" s="17" t="s">
        <v>10</v>
      </c>
      <c r="G36" s="21" t="s">
        <v>11</v>
      </c>
    </row>
    <row r="37" spans="1:7" ht="30" customHeight="1">
      <c r="A37" s="36" t="s">
        <v>44</v>
      </c>
      <c r="B37" s="19">
        <v>32341</v>
      </c>
      <c r="C37" s="17" t="s">
        <v>45</v>
      </c>
      <c r="D37" s="18">
        <v>7000</v>
      </c>
      <c r="E37" s="18">
        <f t="shared" si="1"/>
        <v>8750</v>
      </c>
      <c r="F37" s="17" t="s">
        <v>10</v>
      </c>
      <c r="G37" s="21" t="s">
        <v>11</v>
      </c>
    </row>
    <row r="38" spans="1:7" ht="30" customHeight="1">
      <c r="A38" s="36" t="s">
        <v>46</v>
      </c>
      <c r="B38" s="19">
        <v>32342</v>
      </c>
      <c r="C38" s="17" t="s">
        <v>47</v>
      </c>
      <c r="D38" s="18">
        <v>3200</v>
      </c>
      <c r="E38" s="18">
        <f t="shared" si="1"/>
        <v>4000</v>
      </c>
      <c r="F38" s="17" t="s">
        <v>10</v>
      </c>
      <c r="G38" s="21" t="s">
        <v>11</v>
      </c>
    </row>
    <row r="39" spans="1:7" ht="30" customHeight="1">
      <c r="A39" s="36" t="s">
        <v>48</v>
      </c>
      <c r="B39" s="19">
        <v>32343</v>
      </c>
      <c r="C39" s="17" t="s">
        <v>49</v>
      </c>
      <c r="D39" s="18">
        <v>800</v>
      </c>
      <c r="E39" s="18">
        <f t="shared" si="1"/>
        <v>1000</v>
      </c>
      <c r="F39" s="17" t="s">
        <v>10</v>
      </c>
      <c r="G39" s="21" t="s">
        <v>11</v>
      </c>
    </row>
    <row r="40" spans="1:7" ht="30" customHeight="1">
      <c r="A40" s="36" t="s">
        <v>50</v>
      </c>
      <c r="B40" s="19">
        <v>32344</v>
      </c>
      <c r="C40" s="23" t="s">
        <v>51</v>
      </c>
      <c r="D40" s="18">
        <v>4500</v>
      </c>
      <c r="E40" s="18">
        <f t="shared" si="1"/>
        <v>5625</v>
      </c>
      <c r="F40" s="17" t="s">
        <v>10</v>
      </c>
      <c r="G40" s="21" t="s">
        <v>11</v>
      </c>
    </row>
    <row r="41" spans="1:7" ht="36.75" customHeight="1">
      <c r="A41" s="36" t="s">
        <v>52</v>
      </c>
      <c r="B41" s="19">
        <v>32361</v>
      </c>
      <c r="C41" s="20" t="s">
        <v>53</v>
      </c>
      <c r="D41" s="18">
        <v>8800</v>
      </c>
      <c r="E41" s="18">
        <f t="shared" si="1"/>
        <v>11000</v>
      </c>
      <c r="F41" s="17" t="s">
        <v>10</v>
      </c>
      <c r="G41" s="21" t="s">
        <v>11</v>
      </c>
    </row>
    <row r="42" spans="1:7" ht="30" customHeight="1">
      <c r="A42" s="36" t="s">
        <v>54</v>
      </c>
      <c r="B42" s="19">
        <v>32362</v>
      </c>
      <c r="C42" s="17" t="s">
        <v>55</v>
      </c>
      <c r="D42" s="18">
        <v>1700</v>
      </c>
      <c r="E42" s="18">
        <f t="shared" si="1"/>
        <v>2125</v>
      </c>
      <c r="F42" s="17" t="s">
        <v>10</v>
      </c>
      <c r="G42" s="21" t="s">
        <v>11</v>
      </c>
    </row>
    <row r="43" spans="1:7" ht="30" customHeight="1">
      <c r="A43" s="36" t="s">
        <v>56</v>
      </c>
      <c r="B43" s="19">
        <v>3237</v>
      </c>
      <c r="C43" s="17" t="s">
        <v>57</v>
      </c>
      <c r="D43" s="18">
        <v>2000</v>
      </c>
      <c r="E43" s="18">
        <f t="shared" si="1"/>
        <v>2500</v>
      </c>
      <c r="F43" s="17" t="s">
        <v>10</v>
      </c>
      <c r="G43" s="27" t="s">
        <v>11</v>
      </c>
    </row>
    <row r="44" spans="1:7" ht="30" customHeight="1">
      <c r="A44" s="36"/>
      <c r="B44" s="19"/>
      <c r="C44" s="17" t="s">
        <v>57</v>
      </c>
      <c r="D44" s="18">
        <v>1680</v>
      </c>
      <c r="E44" s="18">
        <f t="shared" si="1"/>
        <v>2100</v>
      </c>
      <c r="F44" s="17" t="s">
        <v>10</v>
      </c>
      <c r="G44" s="27" t="s">
        <v>13</v>
      </c>
    </row>
    <row r="45" spans="1:7" ht="30" customHeight="1">
      <c r="A45" s="36" t="s">
        <v>58</v>
      </c>
      <c r="B45" s="19">
        <v>32389</v>
      </c>
      <c r="C45" s="17" t="s">
        <v>59</v>
      </c>
      <c r="D45" s="18">
        <v>12000</v>
      </c>
      <c r="E45" s="18">
        <f t="shared" si="1"/>
        <v>15000</v>
      </c>
      <c r="F45" s="17" t="s">
        <v>10</v>
      </c>
      <c r="G45" s="21" t="s">
        <v>11</v>
      </c>
    </row>
    <row r="46" spans="1:7" ht="30" customHeight="1">
      <c r="A46" s="36" t="s">
        <v>60</v>
      </c>
      <c r="B46" s="19">
        <v>32391</v>
      </c>
      <c r="C46" s="23" t="s">
        <v>73</v>
      </c>
      <c r="D46" s="18">
        <v>400</v>
      </c>
      <c r="E46" s="18">
        <f t="shared" si="1"/>
        <v>500</v>
      </c>
      <c r="F46" s="17" t="s">
        <v>10</v>
      </c>
      <c r="G46" s="21" t="s">
        <v>11</v>
      </c>
    </row>
    <row r="47" spans="1:7" ht="30" customHeight="1">
      <c r="A47" s="36" t="s">
        <v>61</v>
      </c>
      <c r="B47" s="19">
        <v>32922</v>
      </c>
      <c r="C47" s="17" t="s">
        <v>62</v>
      </c>
      <c r="D47" s="18">
        <v>5280</v>
      </c>
      <c r="E47" s="18">
        <f t="shared" si="1"/>
        <v>6600</v>
      </c>
      <c r="F47" s="17" t="s">
        <v>10</v>
      </c>
      <c r="G47" s="27" t="s">
        <v>25</v>
      </c>
    </row>
    <row r="48" spans="1:7" ht="30" customHeight="1">
      <c r="A48" s="36" t="s">
        <v>63</v>
      </c>
      <c r="B48" s="19">
        <v>32931</v>
      </c>
      <c r="C48" s="17" t="s">
        <v>64</v>
      </c>
      <c r="D48" s="18">
        <v>1200</v>
      </c>
      <c r="E48" s="18">
        <f t="shared" si="1"/>
        <v>1500</v>
      </c>
      <c r="F48" s="17" t="s">
        <v>10</v>
      </c>
      <c r="G48" s="21" t="s">
        <v>11</v>
      </c>
    </row>
    <row r="49" spans="1:7" ht="30" customHeight="1">
      <c r="A49" s="36"/>
      <c r="B49" s="19"/>
      <c r="C49" s="37" t="s">
        <v>64</v>
      </c>
      <c r="D49" s="18">
        <v>2400</v>
      </c>
      <c r="E49" s="18">
        <f t="shared" si="1"/>
        <v>3000</v>
      </c>
      <c r="F49" s="17" t="s">
        <v>10</v>
      </c>
      <c r="G49" s="27" t="s">
        <v>13</v>
      </c>
    </row>
    <row r="50" spans="1:7" ht="30" customHeight="1">
      <c r="A50" s="36" t="s">
        <v>65</v>
      </c>
      <c r="B50" s="19">
        <v>32941</v>
      </c>
      <c r="C50" s="17" t="s">
        <v>66</v>
      </c>
      <c r="D50" s="18">
        <v>400</v>
      </c>
      <c r="E50" s="18">
        <f t="shared" si="1"/>
        <v>500</v>
      </c>
      <c r="F50" s="17" t="s">
        <v>10</v>
      </c>
      <c r="G50" s="21" t="s">
        <v>11</v>
      </c>
    </row>
    <row r="51" spans="1:7" ht="30" customHeight="1">
      <c r="A51" s="36" t="s">
        <v>67</v>
      </c>
      <c r="B51" s="19">
        <v>34311</v>
      </c>
      <c r="C51" s="17" t="s">
        <v>68</v>
      </c>
      <c r="D51" s="18">
        <v>2000</v>
      </c>
      <c r="E51" s="18">
        <f t="shared" si="1"/>
        <v>2500</v>
      </c>
      <c r="F51" s="17" t="s">
        <v>10</v>
      </c>
      <c r="G51" s="21" t="s">
        <v>11</v>
      </c>
    </row>
    <row r="52" spans="1:7" ht="30" customHeight="1">
      <c r="A52" s="36" t="s">
        <v>72</v>
      </c>
      <c r="B52" s="19">
        <v>4212</v>
      </c>
      <c r="C52" s="17" t="s">
        <v>100</v>
      </c>
      <c r="D52" s="18">
        <v>64000</v>
      </c>
      <c r="E52" s="18">
        <f t="shared" si="1"/>
        <v>80000</v>
      </c>
      <c r="F52" s="17" t="s">
        <v>10</v>
      </c>
      <c r="G52" s="21" t="s">
        <v>101</v>
      </c>
    </row>
    <row r="53" spans="1:7" ht="30" customHeight="1">
      <c r="A53" s="36" t="s">
        <v>74</v>
      </c>
      <c r="B53" s="19">
        <v>4221</v>
      </c>
      <c r="C53" s="20" t="s">
        <v>85</v>
      </c>
      <c r="D53" s="18">
        <v>80000</v>
      </c>
      <c r="E53" s="18">
        <f t="shared" si="1"/>
        <v>100000</v>
      </c>
      <c r="F53" s="17" t="s">
        <v>10</v>
      </c>
      <c r="G53" s="21" t="s">
        <v>11</v>
      </c>
    </row>
    <row r="54" spans="1:7" ht="34.5" customHeight="1">
      <c r="A54" s="38"/>
      <c r="B54" s="39"/>
      <c r="C54" s="43" t="s">
        <v>85</v>
      </c>
      <c r="D54" s="41">
        <v>5000</v>
      </c>
      <c r="E54" s="41">
        <f t="shared" si="1"/>
        <v>6250</v>
      </c>
      <c r="F54" s="40" t="s">
        <v>10</v>
      </c>
      <c r="G54" s="44" t="s">
        <v>86</v>
      </c>
    </row>
    <row r="55" spans="1:7" ht="30" customHeight="1">
      <c r="A55" s="38" t="s">
        <v>88</v>
      </c>
      <c r="B55" s="39">
        <v>4223</v>
      </c>
      <c r="C55" s="43" t="s">
        <v>87</v>
      </c>
      <c r="D55" s="41">
        <v>16000</v>
      </c>
      <c r="E55" s="41">
        <f t="shared" si="1"/>
        <v>20000</v>
      </c>
      <c r="F55" s="40" t="s">
        <v>10</v>
      </c>
      <c r="G55" s="42" t="s">
        <v>11</v>
      </c>
    </row>
    <row r="56" spans="1:7" ht="37.5" customHeight="1">
      <c r="A56" s="38" t="s">
        <v>91</v>
      </c>
      <c r="B56" s="39">
        <v>4226</v>
      </c>
      <c r="C56" s="43" t="s">
        <v>89</v>
      </c>
      <c r="D56" s="41">
        <v>57600</v>
      </c>
      <c r="E56" s="41">
        <f t="shared" si="1"/>
        <v>72000</v>
      </c>
      <c r="F56" s="40" t="s">
        <v>10</v>
      </c>
      <c r="G56" s="44" t="s">
        <v>90</v>
      </c>
    </row>
    <row r="57" spans="1:7" ht="30" customHeight="1">
      <c r="A57" s="38" t="s">
        <v>93</v>
      </c>
      <c r="B57" s="39">
        <v>4227</v>
      </c>
      <c r="C57" s="43" t="s">
        <v>92</v>
      </c>
      <c r="D57" s="41">
        <v>8000</v>
      </c>
      <c r="E57" s="41">
        <f t="shared" si="1"/>
        <v>10000</v>
      </c>
      <c r="F57" s="40" t="s">
        <v>10</v>
      </c>
      <c r="G57" s="42" t="s">
        <v>11</v>
      </c>
    </row>
    <row r="58" spans="1:7" ht="30" customHeight="1" thickBot="1">
      <c r="A58" s="45" t="s">
        <v>99</v>
      </c>
      <c r="B58" s="30">
        <v>4241</v>
      </c>
      <c r="C58" s="31" t="s">
        <v>94</v>
      </c>
      <c r="D58" s="32">
        <v>7200</v>
      </c>
      <c r="E58" s="32">
        <f t="shared" si="1"/>
        <v>9000</v>
      </c>
      <c r="F58" s="31" t="s">
        <v>10</v>
      </c>
      <c r="G58" s="33" t="s">
        <v>11</v>
      </c>
    </row>
    <row r="59" spans="1:7" ht="12.75">
      <c r="A59" s="11"/>
      <c r="B59" s="34"/>
      <c r="C59" s="34"/>
      <c r="D59" s="34"/>
      <c r="E59" s="47">
        <f>SUM(E15:E58)</f>
        <v>1051871</v>
      </c>
      <c r="F59" s="34"/>
      <c r="G59" s="34"/>
    </row>
    <row r="60" spans="1:7" ht="12.75">
      <c r="A60" s="11"/>
      <c r="B60" s="11"/>
      <c r="C60" s="11"/>
      <c r="D60" s="11"/>
      <c r="E60" s="11"/>
      <c r="F60" s="11"/>
      <c r="G60" s="11"/>
    </row>
    <row r="61" spans="1:7" ht="90" customHeight="1">
      <c r="A61" s="48" t="s">
        <v>69</v>
      </c>
      <c r="B61" s="48"/>
      <c r="C61" s="48"/>
      <c r="D61" s="48"/>
      <c r="E61" s="48"/>
      <c r="F61" s="48"/>
      <c r="G61" s="48"/>
    </row>
    <row r="62" spans="1:7" ht="12.75">
      <c r="A62" s="11"/>
      <c r="B62" s="11"/>
      <c r="C62" s="11"/>
      <c r="D62" s="11"/>
      <c r="E62" s="11"/>
      <c r="F62" s="11"/>
      <c r="G62" s="11"/>
    </row>
    <row r="63" spans="1:7" ht="12.75">
      <c r="A63" s="11"/>
      <c r="B63" s="11"/>
      <c r="C63" s="11"/>
      <c r="D63" s="11"/>
      <c r="E63" s="11"/>
      <c r="F63" s="46" t="s">
        <v>70</v>
      </c>
      <c r="G63" s="10"/>
    </row>
    <row r="64" spans="1:7" ht="12.75">
      <c r="A64" s="11"/>
      <c r="B64" s="11"/>
      <c r="C64" s="11"/>
      <c r="D64" s="11"/>
      <c r="E64" s="11"/>
      <c r="F64" s="46" t="s">
        <v>71</v>
      </c>
      <c r="G64" s="10"/>
    </row>
    <row r="65" spans="1:7" ht="12.75">
      <c r="A65" s="11"/>
      <c r="B65" s="11"/>
      <c r="C65" s="11"/>
      <c r="D65" s="11"/>
      <c r="E65" s="11"/>
      <c r="F65" s="11"/>
      <c r="G65" s="1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</sheetData>
  <sheetProtection/>
  <mergeCells count="10">
    <mergeCell ref="A61:G61"/>
    <mergeCell ref="A11:G11"/>
    <mergeCell ref="A8:G8"/>
    <mergeCell ref="A13:A14"/>
    <mergeCell ref="B13:B14"/>
    <mergeCell ref="C13:C14"/>
    <mergeCell ref="D13:D14"/>
    <mergeCell ref="E13:E14"/>
    <mergeCell ref="F13:F14"/>
    <mergeCell ref="G13:G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Knjižničarka</cp:lastModifiedBy>
  <cp:lastPrinted>2017-02-20T09:46:42Z</cp:lastPrinted>
  <dcterms:created xsi:type="dcterms:W3CDTF">2013-09-11T11:00:21Z</dcterms:created>
  <dcterms:modified xsi:type="dcterms:W3CDTF">2017-02-21T09:28:10Z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